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las Zein\Desktop\"/>
    </mc:Choice>
  </mc:AlternateContent>
  <xr:revisionPtr revIDLastSave="0" documentId="8_{9582B3E5-F31A-4A41-AB18-7D24BBDE9D23}" xr6:coauthVersionLast="47" xr6:coauthVersionMax="47" xr10:uidLastSave="{00000000-0000-0000-0000-000000000000}"/>
  <bookViews>
    <workbookView xWindow="-120" yWindow="-120" windowWidth="38640" windowHeight="23520" xr2:uid="{83EB8B51-4667-4388-866B-EB5F8558238C}"/>
  </bookViews>
  <sheets>
    <sheet name="Sheet1" sheetId="1" r:id="rId1"/>
  </sheets>
  <definedNames>
    <definedName name="eurToXAFrate">Sheet1!$E$6</definedName>
    <definedName name="numberOfMonths">Sheet1!$E$5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1" i="1"/>
  <c r="E13" i="1"/>
  <c r="D18" i="1"/>
  <c r="E18" i="1" s="1"/>
  <c r="D15" i="1"/>
  <c r="E15" i="1" s="1"/>
  <c r="D14" i="1"/>
  <c r="E14" i="1" s="1"/>
  <c r="D11" i="1"/>
  <c r="E11" i="1" s="1"/>
  <c r="D10" i="1"/>
  <c r="E16" i="1"/>
  <c r="E17" i="1"/>
  <c r="E19" i="1"/>
  <c r="E22" i="1"/>
  <c r="E23" i="1"/>
  <c r="E24" i="1"/>
  <c r="E25" i="1"/>
  <c r="E26" i="1"/>
  <c r="E27" i="1"/>
  <c r="E28" i="1"/>
  <c r="E29" i="1"/>
  <c r="D31" i="1" l="1"/>
  <c r="E31" i="1"/>
</calcChain>
</file>

<file path=xl/sharedStrings.xml><?xml version="1.0" encoding="utf-8"?>
<sst xmlns="http://schemas.openxmlformats.org/spreadsheetml/2006/main" count="26" uniqueCount="26">
  <si>
    <t>Loyer Shenzen</t>
  </si>
  <si>
    <t>Loyer Paris</t>
  </si>
  <si>
    <t>Nombre de mois:</t>
  </si>
  <si>
    <t>Période</t>
  </si>
  <si>
    <t>Employé Paris</t>
  </si>
  <si>
    <t>Employé Shenzen</t>
  </si>
  <si>
    <t>Fret reservé chez le transporteur</t>
  </si>
  <si>
    <t>Vehicule pour brazzaville</t>
  </si>
  <si>
    <t>Total</t>
  </si>
  <si>
    <t>Vehicule pour Pointe-Noire</t>
  </si>
  <si>
    <t>Taux EUR / XAF</t>
  </si>
  <si>
    <t>Employé PNR</t>
  </si>
  <si>
    <t>Employé BRZ</t>
  </si>
  <si>
    <t>Montant (XAF)</t>
  </si>
  <si>
    <t>Montant (EUR)</t>
  </si>
  <si>
    <t>Loyer PNR</t>
  </si>
  <si>
    <t>Loyer BZV</t>
  </si>
  <si>
    <t>Materiel de mise en route et achats divers pour PNR, BZV, Paris, et Shenzen</t>
  </si>
  <si>
    <t>Frais recurrents</t>
  </si>
  <si>
    <t>Frais non recurrents</t>
  </si>
  <si>
    <t>Budget marketing</t>
  </si>
  <si>
    <t>Je prends à ma charge les livraisons sur PNR.</t>
  </si>
  <si>
    <t>J'ai le local pour PNR aussi.</t>
  </si>
  <si>
    <t>Deja acquis (150.000 XAF)</t>
  </si>
  <si>
    <t>Deja acquis (2x kavakis soit 3.400.000 XAF)</t>
  </si>
  <si>
    <t>Business plan centrale d'achat France / 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</si>
</sst>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A9C0-6B00-4BED-9E83-AAE1FCECA5DB}">
  <dimension ref="B2:H35"/>
  <sheetViews>
    <sheetView tabSelected="1" workbookViewId="0">
      <selection activeCell="D24" sqref="D24"/>
    </sheetView>
  </sheetViews>
  <sheetFormatPr defaultRowHeight="14.25"/>
  <cols>
    <col min="2" max="2" width="36.75" customWidth="1"/>
    <col min="3" max="3" width="15.75" customWidth="1"/>
    <col min="4" max="4" width="40.75" customWidth="1"/>
    <col min="5" max="5" width="15.375" customWidth="1"/>
  </cols>
  <sheetData>
    <row r="2" spans="2:8">
      <c r="D2" t="s">
        <v>25</v>
      </c>
    </row>
    <row r="5" spans="2:8">
      <c r="D5" t="s">
        <v>2</v>
      </c>
      <c r="E5">
        <v>4</v>
      </c>
      <c r="G5" s="5"/>
      <c r="H5" t="s">
        <v>18</v>
      </c>
    </row>
    <row r="6" spans="2:8">
      <c r="D6" t="s">
        <v>10</v>
      </c>
      <c r="E6">
        <v>655</v>
      </c>
      <c r="G6" s="6"/>
      <c r="H6" t="s">
        <v>19</v>
      </c>
    </row>
    <row r="9" spans="2:8">
      <c r="C9" t="s">
        <v>14</v>
      </c>
      <c r="D9" t="s">
        <v>13</v>
      </c>
      <c r="E9" t="s">
        <v>3</v>
      </c>
      <c r="G9" t="s">
        <v>21</v>
      </c>
    </row>
    <row r="10" spans="2:8">
      <c r="B10" s="1" t="s">
        <v>1</v>
      </c>
      <c r="C10" s="1">
        <v>500</v>
      </c>
      <c r="D10" s="3">
        <f>C10*eurToXAFrate</f>
        <v>327500</v>
      </c>
      <c r="E10" s="5">
        <f>numberOfMonths*D10</f>
        <v>1310000</v>
      </c>
      <c r="G10" t="s">
        <v>22</v>
      </c>
    </row>
    <row r="11" spans="2:8">
      <c r="B11" s="1" t="s">
        <v>0</v>
      </c>
      <c r="C11" s="1">
        <v>400</v>
      </c>
      <c r="D11" s="3">
        <f>C11*eurToXAFrate</f>
        <v>262000</v>
      </c>
      <c r="E11" s="5">
        <f>numberOfMonths*D11</f>
        <v>1048000</v>
      </c>
    </row>
    <row r="12" spans="2:8">
      <c r="B12" s="1" t="s">
        <v>15</v>
      </c>
      <c r="C12" s="1"/>
      <c r="D12" s="3" t="s">
        <v>23</v>
      </c>
      <c r="E12" s="3">
        <v>0</v>
      </c>
    </row>
    <row r="13" spans="2:8">
      <c r="B13" s="1" t="s">
        <v>16</v>
      </c>
      <c r="C13" s="1"/>
      <c r="D13" s="3">
        <v>100000</v>
      </c>
      <c r="E13" s="5">
        <f>numberOfMonths*D13</f>
        <v>400000</v>
      </c>
    </row>
    <row r="14" spans="2:8">
      <c r="B14" s="1" t="s">
        <v>4</v>
      </c>
      <c r="C14" s="1">
        <v>800</v>
      </c>
      <c r="D14" s="3">
        <f>C14*eurToXAFrate</f>
        <v>524000</v>
      </c>
      <c r="E14" s="5">
        <f>numberOfMonths*D14</f>
        <v>2096000</v>
      </c>
    </row>
    <row r="15" spans="2:8">
      <c r="B15" s="1" t="s">
        <v>5</v>
      </c>
      <c r="C15" s="1">
        <v>600</v>
      </c>
      <c r="D15" s="3">
        <f>C15*eurToXAFrate</f>
        <v>393000</v>
      </c>
      <c r="E15" s="5">
        <f>numberOfMonths*D15</f>
        <v>1572000</v>
      </c>
    </row>
    <row r="16" spans="2:8">
      <c r="B16" s="1" t="s">
        <v>11</v>
      </c>
      <c r="C16" s="1"/>
      <c r="D16" s="3">
        <v>150000</v>
      </c>
      <c r="E16" s="5">
        <f>numberOfMonths*D16</f>
        <v>600000</v>
      </c>
    </row>
    <row r="17" spans="2:5">
      <c r="B17" s="1" t="s">
        <v>12</v>
      </c>
      <c r="C17" s="1"/>
      <c r="D17" s="3">
        <v>150000</v>
      </c>
      <c r="E17" s="5">
        <f>numberOfMonths*D17</f>
        <v>600000</v>
      </c>
    </row>
    <row r="18" spans="2:5">
      <c r="B18" s="1" t="s">
        <v>6</v>
      </c>
      <c r="C18" s="1">
        <v>800</v>
      </c>
      <c r="D18" s="3">
        <f>C18*eurToXAFrate</f>
        <v>524000</v>
      </c>
      <c r="E18" s="5">
        <f>numberOfMonths*D18</f>
        <v>2096000</v>
      </c>
    </row>
    <row r="19" spans="2:5">
      <c r="B19" s="1" t="s">
        <v>7</v>
      </c>
      <c r="C19" s="1"/>
      <c r="D19" s="3">
        <v>1500000</v>
      </c>
      <c r="E19" s="6">
        <f>1*D19</f>
        <v>1500000</v>
      </c>
    </row>
    <row r="20" spans="2:5">
      <c r="B20" s="1" t="s">
        <v>9</v>
      </c>
      <c r="C20" s="1"/>
      <c r="D20" s="3" t="s">
        <v>24</v>
      </c>
      <c r="E20" s="3">
        <v>0</v>
      </c>
    </row>
    <row r="21" spans="2:5" ht="28.5">
      <c r="B21" s="1" t="s">
        <v>17</v>
      </c>
      <c r="C21" s="1"/>
      <c r="D21" s="3">
        <v>4000000</v>
      </c>
      <c r="E21" s="6">
        <f>1*D21</f>
        <v>4000000</v>
      </c>
    </row>
    <row r="22" spans="2:5">
      <c r="B22" s="1" t="s">
        <v>20</v>
      </c>
      <c r="C22" s="1"/>
      <c r="D22" s="3">
        <v>600000</v>
      </c>
      <c r="E22" s="5">
        <f>numberOfMonths*D22</f>
        <v>2400000</v>
      </c>
    </row>
    <row r="23" spans="2:5">
      <c r="B23" s="1"/>
      <c r="C23" s="1"/>
      <c r="D23" s="3"/>
      <c r="E23" s="3">
        <f>numberOfMonths*D23</f>
        <v>0</v>
      </c>
    </row>
    <row r="24" spans="2:5">
      <c r="B24" s="1"/>
      <c r="C24" s="1"/>
      <c r="D24" s="3"/>
      <c r="E24" s="3">
        <f>numberOfMonths*D24</f>
        <v>0</v>
      </c>
    </row>
    <row r="25" spans="2:5">
      <c r="B25" s="1"/>
      <c r="C25" s="1"/>
      <c r="D25" s="3"/>
      <c r="E25" s="3">
        <f>numberOfMonths*D25</f>
        <v>0</v>
      </c>
    </row>
    <row r="26" spans="2:5">
      <c r="B26" s="1"/>
      <c r="C26" s="1"/>
      <c r="D26" s="3"/>
      <c r="E26" s="3">
        <f>numberOfMonths*D26</f>
        <v>0</v>
      </c>
    </row>
    <row r="27" spans="2:5">
      <c r="B27" s="1"/>
      <c r="C27" s="1"/>
      <c r="D27" s="3"/>
      <c r="E27" s="3">
        <f>numberOfMonths*D27</f>
        <v>0</v>
      </c>
    </row>
    <row r="28" spans="2:5">
      <c r="B28" s="1"/>
      <c r="C28" s="1"/>
      <c r="D28" s="3"/>
      <c r="E28" s="3">
        <f>numberOfMonths*D28</f>
        <v>0</v>
      </c>
    </row>
    <row r="29" spans="2:5">
      <c r="B29" s="1"/>
      <c r="C29" s="1"/>
      <c r="D29" s="3"/>
      <c r="E29" s="3">
        <f>numberOfMonths*D29</f>
        <v>0</v>
      </c>
    </row>
    <row r="30" spans="2:5">
      <c r="B30" s="1"/>
      <c r="C30" s="1"/>
      <c r="D30" s="3"/>
      <c r="E30" s="3"/>
    </row>
    <row r="31" spans="2:5">
      <c r="B31" s="2" t="s">
        <v>8</v>
      </c>
      <c r="C31" s="2"/>
      <c r="D31" s="4">
        <f>SUM(D10:D30)</f>
        <v>8530500</v>
      </c>
      <c r="E31" s="4">
        <f>SUM(E10:E30)</f>
        <v>17622000</v>
      </c>
    </row>
    <row r="32" spans="2:5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eurToXAFrate</vt:lpstr>
      <vt:lpstr>numberOfMonths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Zein</dc:creator>
  <cp:lastModifiedBy>Nicolas Zein</cp:lastModifiedBy>
  <dcterms:created xsi:type="dcterms:W3CDTF">2026-06-18T13:12:52Z</dcterms:created>
  <dcterms:modified xsi:type="dcterms:W3CDTF">2026-06-18T13:38:04Z</dcterms:modified>
</cp:coreProperties>
</file>